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0" sheetId="1" r:id="rId1"/>
  </sheets>
  <definedNames/>
  <calcPr fullCalcOnLoad="1"/>
</workbook>
</file>

<file path=xl/sharedStrings.xml><?xml version="1.0" encoding="utf-8"?>
<sst xmlns="http://schemas.openxmlformats.org/spreadsheetml/2006/main" count="266" uniqueCount="154">
  <si>
    <t xml:space="preserve">  Фінансовий звіт про використання коштів загального фонду  згідно</t>
  </si>
  <si>
    <t>дошкільному навчальному закладу №50"Світлофорчик"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</si>
  <si>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</si>
  <si>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</si>
  <si>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</si>
  <si>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</si>
  <si>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</si>
  <si>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</si>
  <si>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</si>
  <si>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</si>
  <si>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</si>
  <si>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</si>
  <si>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</si>
  <si>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</si>
  <si>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</si>
  <si>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</si>
  <si>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</si>
  <si>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</si>
  <si>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</si>
  <si>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</si>
  <si>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</si>
  <si>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</si>
  <si>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</si>
  <si>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</si>
  <si>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</si>
  <si>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</si>
  <si>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</si>
  <si>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</si>
  <si>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</si>
  <si>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</si>
  <si>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</si>
  <si>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</si>
  <si>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</si>
  <si>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</si>
  <si>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</si>
  <si>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</si>
  <si>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</si>
  <si>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</si>
  <si>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</si>
  <si>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</si>
  <si>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</si>
  <si>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</si>
  <si>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</si>
  <si>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</si>
  <si>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</si>
  <si>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</si>
  <si>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</si>
  <si>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</si>
  <si>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</si>
  <si>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</si>
  <si>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</si>
  <si>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</si>
  <si>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</si>
  <si>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</si>
  <si>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</si>
  <si>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</si>
  <si>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</si>
  <si>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</si>
  <si>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</si>
  <si>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</si>
  <si>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</si>
  <si>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</si>
  <si>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</si>
  <si>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</si>
  <si>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</si>
  <si>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</si>
  <si>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</si>
  <si>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</si>
  <si>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</si>
  <si>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</si>
  <si>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</si>
  <si>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</si>
  <si>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</si>
  <si>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</si>
  <si>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</si>
  <si>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</si>
  <si>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</si>
  <si>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</si>
  <si>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</si>
  <si>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</si>
  <si>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</si>
  <si>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</si>
  <si>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</si>
  <si>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</si>
  <si>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</si>
  <si>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</si>
  <si>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</si>
  <si>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</si>
  <si>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</si>
  <si>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</si>
  <si>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</si>
  <si>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</si>
  <si>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</si>
  <si>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</si>
  <si>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</si>
  <si>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</si>
  <si>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</si>
  <si>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</si>
  <si>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</si>
  <si>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</si>
  <si>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</si>
  <si>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</si>
  <si>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</si>
  <si>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</si>
  <si>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</si>
  <si>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</si>
  <si>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</si>
  <si>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</si>
  <si>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</si>
  <si>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</si>
  <si>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</si>
  <si>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</si>
  <si>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</si>
  <si>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</si>
  <si>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</si>
  <si>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</si>
  <si>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</si>
  <si>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</si>
  <si>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</si>
  <si>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</si>
  <si>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</si>
  <si>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</si>
  <si>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</si>
  <si>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</si>
  <si>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</si>
  <si>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</si>
  <si>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</si>
  <si>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</si>
  <si>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</si>
  <si>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</si>
  <si>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</si>
  <si>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</si>
  <si>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</si>
  <si>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</si>
  <si>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</si>
  <si>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</si>
  <si>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</si>
  <si>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</si>
  <si>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</si>
  <si>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</si>
  <si>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</si>
  <si>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</si>
  <si>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</si>
  <si>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</si>
  <si>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</si>
  <si>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вересень</t>
  </si>
  <si>
    <t xml:space="preserve"> використано за 2023 рік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</si>
  <si>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</si>
  <si>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</si>
  <si>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 xml:space="preserve">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</t>
  </si>
  <si>
    <t>Залишок на 01.01.2023р.</t>
  </si>
  <si>
    <t>залишок на 01.01.24р.</t>
  </si>
  <si>
    <t>надійшло за вересень</t>
  </si>
  <si>
    <t xml:space="preserve">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</si>
</sst>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2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E116" sqref="E1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0039062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</row>
    <row r="2" spans="2:19" ht="15">
      <c r="B2" s="78" t="s">
        <v>142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1"/>
    </row>
    <row r="3" spans="2:19" ht="1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1" t="s">
        <v>4</v>
      </c>
      <c r="E5" s="86" t="s">
        <v>5</v>
      </c>
      <c r="F5" s="86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143</v>
      </c>
      <c r="M5" s="86" t="s">
        <v>12</v>
      </c>
      <c r="N5" s="86" t="s">
        <v>13</v>
      </c>
      <c r="O5" s="86" t="s">
        <v>14</v>
      </c>
      <c r="P5" s="88" t="s">
        <v>144</v>
      </c>
    </row>
    <row r="6" spans="2:16" ht="16.5" thickBot="1" thickTop="1">
      <c r="B6" s="5">
        <v>1</v>
      </c>
      <c r="C6" s="6">
        <v>2</v>
      </c>
      <c r="D6" s="92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9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700664.29</v>
      </c>
      <c r="E8" s="12">
        <f t="shared" si="0"/>
        <v>977523.6299999999</v>
      </c>
      <c r="F8" s="12">
        <f t="shared" si="0"/>
        <v>1039719.59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2717907.51</v>
      </c>
    </row>
    <row r="9" spans="2:16" ht="28.5" customHeight="1">
      <c r="B9" s="13" t="s">
        <v>18</v>
      </c>
      <c r="C9" s="10">
        <v>2100</v>
      </c>
      <c r="D9" s="12">
        <f>D10</f>
        <v>700664.29</v>
      </c>
      <c r="E9" s="12">
        <f>E10</f>
        <v>615241.9099999999</v>
      </c>
      <c r="F9" s="12">
        <f>F10</f>
        <v>549806.01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1865712.21</v>
      </c>
    </row>
    <row r="10" spans="2:16" ht="15" customHeight="1">
      <c r="B10" s="13" t="s">
        <v>19</v>
      </c>
      <c r="C10" s="11">
        <v>2110</v>
      </c>
      <c r="D10" s="12">
        <f>D11+D13</f>
        <v>700664.29</v>
      </c>
      <c r="E10" s="12">
        <f>E11+E13</f>
        <v>615241.9099999999</v>
      </c>
      <c r="F10" s="12">
        <f>F11+F13</f>
        <v>549806.01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1865712.21</v>
      </c>
    </row>
    <row r="11" spans="2:16" ht="18" customHeight="1">
      <c r="B11" s="13" t="s">
        <v>20</v>
      </c>
      <c r="C11" s="11">
        <v>2111</v>
      </c>
      <c r="D11" s="12">
        <v>577014.23</v>
      </c>
      <c r="E11" s="12">
        <v>508389.91</v>
      </c>
      <c r="F11" s="12">
        <v>542516.81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1627920.95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123650.06</v>
      </c>
      <c r="E13" s="12">
        <v>106852</v>
      </c>
      <c r="F13" s="12">
        <v>7289.2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237791.26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362281.72</v>
      </c>
      <c r="F14" s="12">
        <f>F15++F16+F17+F18+F19+F20+F20+F21+F28</f>
        <v>458406.48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820688.2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>
        <v>195780.19</v>
      </c>
      <c r="F17" s="12">
        <v>251413.88</v>
      </c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447194.07</v>
      </c>
    </row>
    <row r="18" spans="2:16" ht="15.75" customHeight="1">
      <c r="B18" s="16" t="s">
        <v>27</v>
      </c>
      <c r="C18" s="11">
        <v>2240</v>
      </c>
      <c r="D18" s="12"/>
      <c r="E18" s="12">
        <v>1045.27</v>
      </c>
      <c r="F18" s="12">
        <v>64052.2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65097.469999999994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165456.26</v>
      </c>
      <c r="F21" s="12">
        <f>F22+F23+F24+F25+F26+F27</f>
        <v>142940.4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308396.66000000003</v>
      </c>
    </row>
    <row r="22" spans="2:16" ht="15.75" customHeight="1">
      <c r="B22" s="13" t="s">
        <v>31</v>
      </c>
      <c r="C22" s="11">
        <v>2271</v>
      </c>
      <c r="D22" s="12"/>
      <c r="E22" s="12">
        <v>134586.81</v>
      </c>
      <c r="F22" s="12">
        <v>121470.56</v>
      </c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256057.37</v>
      </c>
    </row>
    <row r="23" spans="2:16" ht="20.25" customHeight="1">
      <c r="B23" s="13" t="s">
        <v>32</v>
      </c>
      <c r="C23" s="11">
        <v>2272</v>
      </c>
      <c r="D23" s="12"/>
      <c r="E23" s="12">
        <v>3616.72</v>
      </c>
      <c r="F23" s="12">
        <v>3771.18</v>
      </c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7387.9</v>
      </c>
    </row>
    <row r="24" spans="2:16" ht="21" customHeight="1">
      <c r="B24" s="13" t="s">
        <v>33</v>
      </c>
      <c r="C24" s="11">
        <v>2273</v>
      </c>
      <c r="D24" s="12"/>
      <c r="E24" s="12">
        <v>24946.82</v>
      </c>
      <c r="F24" s="12">
        <v>15972.1</v>
      </c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40918.92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>
        <v>2305.91</v>
      </c>
      <c r="F26" s="12">
        <v>1726.56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4032.47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>
        <v>31507.1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31507.1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8" t="s">
        <v>81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 ht="15">
      <c r="B74" s="78" t="s">
        <v>142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5.75" thickBot="1">
      <c r="B75" s="78" t="s">
        <v>1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 ht="15.75" customHeight="1" thickBot="1">
      <c r="B76" s="3" t="s">
        <v>2</v>
      </c>
      <c r="C76" s="4" t="s">
        <v>3</v>
      </c>
      <c r="D76" s="91" t="s">
        <v>82</v>
      </c>
      <c r="E76" s="86" t="s">
        <v>83</v>
      </c>
      <c r="F76" s="86" t="s">
        <v>84</v>
      </c>
      <c r="G76" s="86" t="s">
        <v>85</v>
      </c>
      <c r="H76" s="86" t="s">
        <v>86</v>
      </c>
      <c r="I76" s="86" t="s">
        <v>87</v>
      </c>
      <c r="J76" s="86" t="s">
        <v>88</v>
      </c>
      <c r="K76" s="86" t="s">
        <v>89</v>
      </c>
      <c r="L76" s="86" t="s">
        <v>145</v>
      </c>
      <c r="M76" s="86" t="s">
        <v>90</v>
      </c>
      <c r="N76" s="86" t="s">
        <v>91</v>
      </c>
      <c r="O76" s="86" t="s">
        <v>92</v>
      </c>
      <c r="P76" s="88" t="s">
        <v>146</v>
      </c>
    </row>
    <row r="77" spans="2:16" ht="24" customHeight="1" thickBot="1" thickTop="1">
      <c r="B77" s="5">
        <v>1</v>
      </c>
      <c r="C77" s="6">
        <v>2</v>
      </c>
      <c r="D77" s="92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9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8901.95</v>
      </c>
      <c r="E79" s="12">
        <f t="shared" si="8"/>
        <v>120891.84</v>
      </c>
      <c r="F79" s="12">
        <f t="shared" si="8"/>
        <v>113605.05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243398.84</v>
      </c>
    </row>
    <row r="80" spans="2:16" ht="30">
      <c r="B80" s="13" t="s">
        <v>18</v>
      </c>
      <c r="C80" s="10">
        <v>2100</v>
      </c>
      <c r="D80" s="12">
        <f>D81</f>
        <v>1605.83</v>
      </c>
      <c r="E80" s="12">
        <f>E81</f>
        <v>1766.41</v>
      </c>
      <c r="F80" s="12">
        <f>F81</f>
        <v>1728.0100000000002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5100.25</v>
      </c>
    </row>
    <row r="81" spans="2:16" ht="15">
      <c r="B81" s="13" t="s">
        <v>19</v>
      </c>
      <c r="C81" s="11">
        <v>2110</v>
      </c>
      <c r="D81" s="12">
        <f>D82+D84</f>
        <v>1605.83</v>
      </c>
      <c r="E81" s="12">
        <f>E82+E84</f>
        <v>1766.41</v>
      </c>
      <c r="F81" s="12">
        <f>F82+F84</f>
        <v>1728.0100000000002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5100.25</v>
      </c>
    </row>
    <row r="82" spans="2:16" ht="15">
      <c r="B82" s="13" t="s">
        <v>20</v>
      </c>
      <c r="C82" s="11">
        <v>2111</v>
      </c>
      <c r="D82" s="12">
        <v>1316.25</v>
      </c>
      <c r="E82" s="12">
        <v>1447.88</v>
      </c>
      <c r="F82" s="12">
        <v>1416.4</v>
      </c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4180.530000000001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>
        <v>289.58</v>
      </c>
      <c r="E84" s="12">
        <v>318.53</v>
      </c>
      <c r="F84" s="12">
        <v>311.61</v>
      </c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919.7199999999999</v>
      </c>
    </row>
    <row r="85" spans="2:16" ht="15">
      <c r="B85" s="15" t="s">
        <v>23</v>
      </c>
      <c r="C85" s="11">
        <v>2200</v>
      </c>
      <c r="D85" s="12">
        <f>D86+D87+D88+D89+D90+D91+D92+D99</f>
        <v>7296.12</v>
      </c>
      <c r="E85" s="12">
        <f>E86+E87+E88+E89+E90+E91+E92+E99</f>
        <v>119125.43</v>
      </c>
      <c r="F85" s="12">
        <f>F86+F87+F88+F89+F90+F91+F92+F99</f>
        <v>111877.04000000001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238298.59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>
        <v>7296.12</v>
      </c>
      <c r="E88" s="12">
        <v>119125.43</v>
      </c>
      <c r="F88" s="12">
        <v>111649.85</v>
      </c>
      <c r="G88" s="12"/>
      <c r="H88" s="12"/>
      <c r="I88" s="26"/>
      <c r="J88" s="26"/>
      <c r="K88" s="12"/>
      <c r="L88" s="12"/>
      <c r="M88" s="12"/>
      <c r="N88" s="12"/>
      <c r="O88" s="12"/>
      <c r="P88" s="12">
        <f t="shared" si="10"/>
        <v>238071.4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227.19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227.19</v>
      </c>
    </row>
    <row r="93" spans="2:16" ht="15">
      <c r="B93" s="13" t="s">
        <v>31</v>
      </c>
      <c r="C93" s="11">
        <v>2271</v>
      </c>
      <c r="D93" s="12"/>
      <c r="E93" s="12"/>
      <c r="F93" s="12">
        <v>182.95</v>
      </c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182.95</v>
      </c>
    </row>
    <row r="94" spans="2:16" ht="30">
      <c r="B94" s="13" t="s">
        <v>32</v>
      </c>
      <c r="C94" s="11">
        <v>2272</v>
      </c>
      <c r="D94" s="12"/>
      <c r="E94" s="12"/>
      <c r="F94" s="12">
        <v>44.24</v>
      </c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44.24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0" t="s">
        <v>147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 ht="15">
      <c r="B145" s="78" t="s">
        <v>1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91" t="s">
        <v>4</v>
      </c>
      <c r="E147" s="86" t="s">
        <v>5</v>
      </c>
      <c r="F147" s="86" t="s">
        <v>6</v>
      </c>
      <c r="G147" s="86" t="s">
        <v>7</v>
      </c>
      <c r="H147" s="86" t="s">
        <v>8</v>
      </c>
      <c r="I147" s="86" t="s">
        <v>9</v>
      </c>
      <c r="J147" s="86" t="s">
        <v>10</v>
      </c>
      <c r="K147" s="86" t="s">
        <v>11</v>
      </c>
      <c r="L147" s="86" t="s">
        <v>143</v>
      </c>
      <c r="M147" s="86" t="s">
        <v>12</v>
      </c>
      <c r="N147" s="86" t="s">
        <v>13</v>
      </c>
      <c r="O147" s="86" t="s">
        <v>14</v>
      </c>
      <c r="P147" s="88" t="s">
        <v>148</v>
      </c>
    </row>
    <row r="148" spans="2:16" ht="22.5" customHeight="1" thickBot="1" thickTop="1">
      <c r="B148" s="5">
        <v>1</v>
      </c>
      <c r="C148" s="6">
        <v>2</v>
      </c>
      <c r="D148" s="92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9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6" t="s">
        <v>149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2:16" ht="15">
      <c r="B164" s="78" t="s">
        <v>1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79"/>
      <c r="C166" s="80"/>
      <c r="D166" s="75" t="s">
        <v>93</v>
      </c>
      <c r="E166" s="75" t="s">
        <v>94</v>
      </c>
      <c r="F166" s="75" t="s">
        <v>95</v>
      </c>
      <c r="G166" s="75" t="s">
        <v>96</v>
      </c>
      <c r="H166" s="75" t="s">
        <v>97</v>
      </c>
      <c r="I166" s="75" t="s">
        <v>95</v>
      </c>
      <c r="J166" s="74" t="s">
        <v>98</v>
      </c>
      <c r="K166" s="74" t="s">
        <v>99</v>
      </c>
      <c r="L166" s="75" t="s">
        <v>95</v>
      </c>
      <c r="M166" s="74" t="s">
        <v>100</v>
      </c>
      <c r="N166" s="74" t="s">
        <v>101</v>
      </c>
      <c r="O166" s="75" t="s">
        <v>95</v>
      </c>
      <c r="P166" s="84"/>
    </row>
    <row r="167" spans="2:16" ht="19.5" customHeight="1">
      <c r="B167" s="81"/>
      <c r="C167" s="82"/>
      <c r="D167" s="67"/>
      <c r="E167" s="74"/>
      <c r="F167" s="75"/>
      <c r="G167" s="67"/>
      <c r="H167" s="74"/>
      <c r="I167" s="75"/>
      <c r="J167" s="67"/>
      <c r="K167" s="74"/>
      <c r="L167" s="75"/>
      <c r="M167" s="67"/>
      <c r="N167" s="74"/>
      <c r="O167" s="75"/>
      <c r="P167" s="85"/>
    </row>
    <row r="168" spans="2:16" ht="15">
      <c r="B168" s="32" t="s">
        <v>150</v>
      </c>
      <c r="C168" s="33">
        <v>21.64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21.64</v>
      </c>
      <c r="H173" s="55" t="s">
        <v>103</v>
      </c>
      <c r="I173" s="56">
        <f>F173+G168+G169+G170+G171+G172-H168-H169-H170-H171-H172</f>
        <v>21.64</v>
      </c>
      <c r="K173" s="55" t="s">
        <v>104</v>
      </c>
      <c r="L173" s="56">
        <f>I173+J168+J169+J170+J171+J172-K168-K169-K170-K171-K172</f>
        <v>21.64</v>
      </c>
      <c r="N173" s="55" t="s">
        <v>105</v>
      </c>
      <c r="O173" s="56">
        <f>L173+M168+M169+M170+M171+M172-N168-N169-N170-N171-N172</f>
        <v>21.64</v>
      </c>
    </row>
    <row r="174" spans="4:15" ht="12.75">
      <c r="D174" s="74" t="s">
        <v>106</v>
      </c>
      <c r="E174" s="74" t="s">
        <v>107</v>
      </c>
      <c r="F174" s="75" t="s">
        <v>95</v>
      </c>
      <c r="G174" s="74" t="s">
        <v>108</v>
      </c>
      <c r="H174" s="74" t="s">
        <v>109</v>
      </c>
      <c r="I174" s="75" t="s">
        <v>95</v>
      </c>
      <c r="J174" s="74" t="s">
        <v>110</v>
      </c>
      <c r="K174" s="74" t="s">
        <v>111</v>
      </c>
      <c r="L174" s="75" t="s">
        <v>95</v>
      </c>
      <c r="M174" s="74" t="s">
        <v>112</v>
      </c>
      <c r="N174" s="74" t="s">
        <v>113</v>
      </c>
      <c r="O174" s="75" t="s">
        <v>95</v>
      </c>
    </row>
    <row r="175" spans="4:15" ht="32.25" customHeight="1">
      <c r="D175" s="74"/>
      <c r="E175" s="74"/>
      <c r="F175" s="75"/>
      <c r="G175" s="74"/>
      <c r="H175" s="74"/>
      <c r="I175" s="75"/>
      <c r="J175" s="74"/>
      <c r="K175" s="74"/>
      <c r="L175" s="75"/>
      <c r="M175" s="74"/>
      <c r="N175" s="74"/>
      <c r="O175" s="75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21.64</v>
      </c>
      <c r="H181" s="55" t="s">
        <v>115</v>
      </c>
      <c r="I181" s="56">
        <f>F181+G176+G177+G178+G179+G180-H176-H177-H178-H179-H180</f>
        <v>21.64</v>
      </c>
      <c r="K181" s="55" t="s">
        <v>116</v>
      </c>
      <c r="L181" s="56">
        <f>I181+J176+J177+J178+J179+J180-K176-K177-K178-K179-K180</f>
        <v>21.64</v>
      </c>
      <c r="N181" s="55" t="s">
        <v>126</v>
      </c>
      <c r="O181" s="56">
        <f>L181+M176+M177+M178+M179+M180-N176-N177-N178-N179-N180</f>
        <v>21.64</v>
      </c>
    </row>
    <row r="182" spans="4:15" ht="12.75">
      <c r="D182" s="74" t="s">
        <v>117</v>
      </c>
      <c r="E182" s="74" t="s">
        <v>118</v>
      </c>
      <c r="F182" s="75" t="s">
        <v>95</v>
      </c>
      <c r="G182" s="74" t="s">
        <v>119</v>
      </c>
      <c r="H182" s="74" t="s">
        <v>120</v>
      </c>
      <c r="I182" s="75" t="s">
        <v>95</v>
      </c>
      <c r="J182" s="74" t="s">
        <v>121</v>
      </c>
      <c r="K182" s="74" t="s">
        <v>122</v>
      </c>
      <c r="L182" s="75" t="s">
        <v>95</v>
      </c>
      <c r="M182" s="74" t="s">
        <v>123</v>
      </c>
      <c r="N182" s="74" t="s">
        <v>124</v>
      </c>
      <c r="O182" s="75" t="s">
        <v>95</v>
      </c>
    </row>
    <row r="183" spans="4:15" ht="30.75" customHeight="1">
      <c r="D183" s="74"/>
      <c r="E183" s="74"/>
      <c r="F183" s="75"/>
      <c r="G183" s="74"/>
      <c r="H183" s="74"/>
      <c r="I183" s="75"/>
      <c r="J183" s="74"/>
      <c r="K183" s="74"/>
      <c r="L183" s="75"/>
      <c r="M183" s="74"/>
      <c r="N183" s="74"/>
      <c r="O183" s="75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21.64</v>
      </c>
      <c r="H189" s="55" t="s">
        <v>126</v>
      </c>
      <c r="I189" s="56">
        <f>F189+G184+G185+G186+G187+G188-H184-H185-H186-H187-H188</f>
        <v>21.64</v>
      </c>
      <c r="K189" s="55" t="s">
        <v>127</v>
      </c>
      <c r="L189" s="56">
        <f>I189+J184+J185+J186+J187+J188-K184-K185-K186-K187-K188</f>
        <v>21.64</v>
      </c>
      <c r="N189" s="55" t="s">
        <v>151</v>
      </c>
      <c r="O189" s="56">
        <f>L189+M184+M185+M186+M187+M188-N184-N185-N186-N187-N188</f>
        <v>21.64</v>
      </c>
    </row>
    <row r="190" spans="2:16" ht="15">
      <c r="B190" s="76" t="s">
        <v>153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2:16" ht="15">
      <c r="B191" s="78" t="s">
        <v>1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9" t="s">
        <v>128</v>
      </c>
      <c r="C193" s="80"/>
      <c r="D193" s="74" t="s">
        <v>129</v>
      </c>
      <c r="E193" s="67" t="s">
        <v>130</v>
      </c>
      <c r="F193" s="69" t="s">
        <v>131</v>
      </c>
      <c r="G193" s="69" t="s">
        <v>132</v>
      </c>
      <c r="H193" s="69" t="s">
        <v>133</v>
      </c>
      <c r="I193" s="69" t="s">
        <v>134</v>
      </c>
      <c r="J193" s="69" t="s">
        <v>135</v>
      </c>
      <c r="K193" s="69" t="s">
        <v>136</v>
      </c>
      <c r="L193" s="69" t="s">
        <v>152</v>
      </c>
      <c r="M193" s="67" t="s">
        <v>137</v>
      </c>
      <c r="N193" s="67" t="s">
        <v>138</v>
      </c>
      <c r="O193" s="69" t="s">
        <v>139</v>
      </c>
      <c r="P193" s="70" t="s">
        <v>140</v>
      </c>
    </row>
    <row r="194" spans="2:16" ht="20.25" customHeight="1">
      <c r="B194" s="81"/>
      <c r="C194" s="82"/>
      <c r="D194" s="74"/>
      <c r="E194" s="83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64" t="s">
        <v>141</v>
      </c>
      <c r="C195" s="65"/>
      <c r="D195" s="26">
        <v>13334.16</v>
      </c>
      <c r="E195" s="5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13334.16</v>
      </c>
    </row>
    <row r="196" spans="2:16" ht="15">
      <c r="B196" s="64"/>
      <c r="C196" s="65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0</v>
      </c>
    </row>
    <row r="197" spans="2:16" ht="15">
      <c r="B197" s="72"/>
      <c r="C197" s="73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26">
        <f t="shared" si="23"/>
        <v>0</v>
      </c>
    </row>
    <row r="198" spans="2:16" ht="15">
      <c r="B198" s="64"/>
      <c r="C198" s="65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64"/>
      <c r="C199" s="65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4"/>
      <c r="C200" s="65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4"/>
      <c r="C201" s="65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4"/>
      <c r="C202" s="65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4"/>
      <c r="C203" s="65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4"/>
      <c r="C204" s="65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4"/>
      <c r="C205" s="65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6"/>
      <c r="C206" s="6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6"/>
      <c r="C207" s="6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1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13334.16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13334.16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Пользователь Windows</cp:lastModifiedBy>
  <dcterms:created xsi:type="dcterms:W3CDTF">2021-11-17T14:58:08Z</dcterms:created>
  <dcterms:modified xsi:type="dcterms:W3CDTF">2023-04-17T05:00:25Z</dcterms:modified>
  <cp:category/>
  <cp:version/>
  <cp:contentType/>
  <cp:contentStatus/>
</cp:coreProperties>
</file>